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331" windowHeight="10848"/>
  </bookViews>
  <sheets>
    <sheet name="КОС (ВО)" sheetId="3" r:id="rId1"/>
    <sheet name="Источники ВС" sheetId="1" r:id="rId2"/>
  </sheets>
  <calcPr calcId="144525"/>
</workbook>
</file>

<file path=xl/sharedStrings.xml><?xml version="1.0" encoding="utf-8"?>
<sst xmlns="http://schemas.openxmlformats.org/spreadsheetml/2006/main" count="254" uniqueCount="98">
  <si>
    <t>№ п/п</t>
  </si>
  <si>
    <t>Наименование филиала</t>
  </si>
  <si>
    <t>КОС</t>
  </si>
  <si>
    <t>Факт. Поступление сточных вод, м3/сут.</t>
  </si>
  <si>
    <t>Примечание</t>
  </si>
  <si>
    <t>Кол-во, шт.</t>
  </si>
  <si>
    <t>Производ.</t>
  </si>
  <si>
    <t>Факт</t>
  </si>
  <si>
    <t>Рабочие</t>
  </si>
  <si>
    <t>Q проект</t>
  </si>
  <si>
    <t>Q факт</t>
  </si>
  <si>
    <t>г. Алушта, п. Розовый, с. Изобильное, с. Н. Кутузовка</t>
  </si>
  <si>
    <t xml:space="preserve">15 – 45 </t>
  </si>
  <si>
    <t>КОС "Алушта</t>
  </si>
  <si>
    <t>с. Малый Маяк, п. Утес</t>
  </si>
  <si>
    <t xml:space="preserve">КОС “Утес” </t>
  </si>
  <si>
    <t>пгт. Партенит</t>
  </si>
  <si>
    <t>КОС “Партенит”</t>
  </si>
  <si>
    <t>с. Малореченское</t>
  </si>
  <si>
    <t>-</t>
  </si>
  <si>
    <t xml:space="preserve">0,3-1,5 </t>
  </si>
  <si>
    <t>КОС Малореченское</t>
  </si>
  <si>
    <t>с. Рыбачье</t>
  </si>
  <si>
    <t>КОС Рыбачье</t>
  </si>
  <si>
    <t>с. Запрудное</t>
  </si>
  <si>
    <t>КОС Запрудное</t>
  </si>
  <si>
    <t>с. Солнечногорское</t>
  </si>
  <si>
    <t>КОС Солнечногорское</t>
  </si>
  <si>
    <t>с. Лучистое</t>
  </si>
  <si>
    <t xml:space="preserve">КОС Лучистое Не введены в эксплуатацию </t>
  </si>
  <si>
    <t>Алушта. ИТОГО:</t>
  </si>
  <si>
    <t>Бахчисарай</t>
  </si>
  <si>
    <t>Белогорск</t>
  </si>
  <si>
    <t>7 КОС разрушено, требуют капитального ремонт</t>
  </si>
  <si>
    <t>Евпатория</t>
  </si>
  <si>
    <t>Джанкой</t>
  </si>
  <si>
    <t xml:space="preserve">КОС - г.Джанкой,  земли Изумрудненского сельского поселения,                                                     Q проект  =  20тыс.м3        ,Q факт= 6- 11тыс.м3/сут                                                                                                         </t>
  </si>
  <si>
    <t>КОС -с.Петровка, ул. Солнечная, 16А Q проект = неизвестно(прим.до 5тыс.м3/сут),Q факт= до 4 тыс.м3/сут</t>
  </si>
  <si>
    <t>Керчь</t>
  </si>
  <si>
    <t>ООС, БОС</t>
  </si>
  <si>
    <t>Красноперекопск</t>
  </si>
  <si>
    <t>Саки</t>
  </si>
  <si>
    <t>Комплекс ВКК пгт.Новофедоровка</t>
  </si>
  <si>
    <t>КОС г.Саки (на реконструкции по ФЦП)</t>
  </si>
  <si>
    <t>Симферополь</t>
  </si>
  <si>
    <t>Судак</t>
  </si>
  <si>
    <t>Феодосия</t>
  </si>
  <si>
    <t>КОС мыс Ильи</t>
  </si>
  <si>
    <t>КОС пгт.Приморский</t>
  </si>
  <si>
    <t>КОС пгт.Орджоникидзе</t>
  </si>
  <si>
    <t>Подземные источники ВС (скважины, каптажи, родники)</t>
  </si>
  <si>
    <t>Поверхностные источники ВС                            (реки, водохранилища)</t>
  </si>
  <si>
    <t>Факт подьем по населенному пункту, м3/сут</t>
  </si>
  <si>
    <t>Лимит подьема согласно ГосКомЦен, м3/сут</t>
  </si>
  <si>
    <t>Дебет, м3/сут</t>
  </si>
  <si>
    <t>ВОС</t>
  </si>
  <si>
    <t>Договор спец водопольз.</t>
  </si>
  <si>
    <t>факт</t>
  </si>
  <si>
    <t>рабочие              (с лицензией)</t>
  </si>
  <si>
    <t>Макс. Допустимый</t>
  </si>
  <si>
    <t>По лицензии</t>
  </si>
  <si>
    <t>р</t>
  </si>
  <si>
    <t>0,32 (подзем. источ.) + 3,976 (поверх. Источ) тыс. м3/мес</t>
  </si>
  <si>
    <t>7,478 (поверх. Источ) тыс. м3/мес</t>
  </si>
  <si>
    <t>с. Малый Маяк, с. Кипарисное</t>
  </si>
  <si>
    <t>14,31 М.Маяк + 0,82 с. Кипарисное тыс. м3/мес</t>
  </si>
  <si>
    <t>Пгт Партенит</t>
  </si>
  <si>
    <t>(подземные источ)</t>
  </si>
  <si>
    <t>С. Изобильное</t>
  </si>
  <si>
    <t>Г. Алушта</t>
  </si>
  <si>
    <t>486,1 (Изоб. вдх) +56,78 ( поверх. Ист. Узень-Баш)+ 10,8 (поверх. Ист.Джур-Джур)</t>
  </si>
  <si>
    <t>с. Приветное</t>
  </si>
  <si>
    <t>с. Зеленогорье</t>
  </si>
  <si>
    <t>с. Генеральское</t>
  </si>
  <si>
    <t>с. Лазурное</t>
  </si>
  <si>
    <t>с. Виноградное</t>
  </si>
  <si>
    <t>с. Лавровое</t>
  </si>
  <si>
    <t>п. Чайка</t>
  </si>
  <si>
    <t>С. Верхняя Кутузовка</t>
  </si>
  <si>
    <t>(Покупная сырая вода с подземных источников Эфиромасл. завода 0,697 тыс. м3/мес)</t>
  </si>
  <si>
    <t>С. Нижняя Кутузовка</t>
  </si>
  <si>
    <t>С. Лучистое</t>
  </si>
  <si>
    <t>С. Пушкино</t>
  </si>
  <si>
    <t>п. Лаванда</t>
  </si>
  <si>
    <t>.</t>
  </si>
  <si>
    <t>из 56 подземных сточника не эксплуатируется 12 источников, 2 скважины(№№315,316) имеют Лицензию на пользование недрами (СИМ 50830 ВЭ), 22 источника не имеют паспортов, по-этому дебеты источников не известны и в графе 5 не учтены. ВОС при условии реконструкции могут иметь проектную мощность до 7000м3/сут. В 4 населенных пунктах(с.Вишневое, пгт.Зуя, с.Крымская Роза, с.Чернополье) вода покупная.</t>
  </si>
  <si>
    <t>27921,6 -                                                                                                             159707,52 - скв.Красногвардейского района</t>
  </si>
  <si>
    <t>10823,23 (Лицензия  СМФ 00082 ВЭ)</t>
  </si>
  <si>
    <t>9200 - г.Джанкой                       45500-Красногвардейский район</t>
  </si>
  <si>
    <t>7205 - г.Джанкой, Красногвардейский район не утверждены</t>
  </si>
  <si>
    <t xml:space="preserve">В г.Джанкой находятся 18 скважин с лицензией (Лицензия (СМФ 00082 ВЭ), из них 12 рабочих ,                   6 законсервированных.                                                                 В Красногвардейском районе находятся 165 скважин без лицензии ( в разработке), из них 125 рабочих, 40           не рабочих скважин </t>
  </si>
  <si>
    <t>Скважины выведены из эксплуатации с 2002 года</t>
  </si>
  <si>
    <t>1(не состоит на балансе предприятия)</t>
  </si>
  <si>
    <t>курортный сезон  55000 зимний период  37000</t>
  </si>
  <si>
    <t>курортный сезон  35740 зимний период  28700</t>
  </si>
  <si>
    <t>Станцирнное водохранилище не состоит на балансе ГУП РК Вода Крыма.   Скважены выведены из эксплуатации в 2002 году</t>
  </si>
  <si>
    <t>1 скважина наблюдательная, 10 скважин законсервированы  в 2017г</t>
  </si>
  <si>
    <t>отс.</t>
  </si>
</sst>
</file>

<file path=xl/styles.xml><?xml version="1.0" encoding="utf-8"?>
<styleSheet xmlns="http://schemas.openxmlformats.org/spreadsheetml/2006/main">
  <numFmts count="7">
    <numFmt numFmtId="176" formatCode="dd\-mmm"/>
    <numFmt numFmtId="177" formatCode="[$-419]General"/>
    <numFmt numFmtId="178" formatCode="#,##0.00&quot; &quot;[$руб.-419];[Red]&quot;-&quot;#,##0.00&quot; &quot;[$руб.-419]"/>
    <numFmt numFmtId="179" formatCode="_-* #,##0\ &quot;₽&quot;_-;\-* #,##0\ &quot;₽&quot;_-;_-* &quot;-&quot;\ &quot;₽&quot;_-;_-@_-"/>
    <numFmt numFmtId="180" formatCode="_-* #,##0.00\ &quot;₽&quot;_-;\-* #,##0.00\ &quot;₽&quot;_-;_-* &quot;-&quot;??\ &quot;₽&quot;_-;_-@_-"/>
    <numFmt numFmtId="181" formatCode="_-* #,##0\ _₽_-;\-* #,##0\ _₽_-;_-* &quot;-&quot;\ _₽_-;_-@_-"/>
    <numFmt numFmtId="182" formatCode="_-* #,##0.00\ _₽_-;\-* #,##0.00\ _₽_-;_-* &quot;-&quot;??\ _₽_-;_-@_-"/>
  </numFmts>
  <fonts count="33">
    <font>
      <sz val="11"/>
      <color theme="1"/>
      <name val="Calibri"/>
      <family val="2"/>
      <charset val="0"/>
      <scheme val="minor"/>
    </font>
    <font>
      <sz val="12"/>
      <color theme="1"/>
      <name val="Calibri Light"/>
      <family val="2"/>
      <charset val="204"/>
      <scheme val="major"/>
    </font>
    <font>
      <sz val="10"/>
      <color theme="1"/>
      <name val="Calibri Light"/>
      <family val="2"/>
      <charset val="204"/>
      <scheme val="major"/>
    </font>
    <font>
      <sz val="8"/>
      <color theme="1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sz val="12"/>
      <color indexed="8"/>
      <name val="Calibri Light"/>
      <family val="2"/>
      <charset val="204"/>
    </font>
    <font>
      <b/>
      <sz val="12"/>
      <color theme="1"/>
      <name val="Calibri Light"/>
      <family val="2"/>
      <charset val="204"/>
      <scheme val="major"/>
    </font>
    <font>
      <b/>
      <sz val="12"/>
      <color rgb="FF000000"/>
      <name val="Calibri Light"/>
      <family val="2"/>
      <charset val="204"/>
      <scheme val="major"/>
    </font>
    <font>
      <b/>
      <sz val="12"/>
      <color indexed="8"/>
      <name val="Calibri Light"/>
      <family val="2"/>
      <charset val="204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family val="2"/>
      <charset val="204"/>
      <scheme val="minor"/>
    </font>
    <font>
      <u/>
      <sz val="11"/>
      <color rgb="FF800080"/>
      <name val="Calibri"/>
      <charset val="0"/>
      <scheme val="minor"/>
    </font>
    <font>
      <b/>
      <sz val="11"/>
      <color theme="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i/>
      <u/>
      <sz val="11"/>
      <color theme="1"/>
      <name val="Arial"/>
      <family val="2"/>
      <charset val="204"/>
    </font>
    <font>
      <b/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b/>
      <i/>
      <sz val="16"/>
      <color theme="1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rgb="FF3F3F76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0" fontId="27" fillId="0" borderId="0">
      <alignment horizontal="center" textRotation="90"/>
    </xf>
    <xf numFmtId="0" fontId="27" fillId="0" borderId="0">
      <alignment horizontal="center"/>
    </xf>
    <xf numFmtId="177" fontId="32" fillId="0" borderId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27" borderId="0" applyNumberFormat="0" applyBorder="0" applyAlignment="0" applyProtection="0"/>
    <xf numFmtId="0" fontId="21" fillId="31" borderId="0" applyNumberFormat="0" applyBorder="0" applyAlignment="0" applyProtection="0"/>
    <xf numFmtId="0" fontId="19" fillId="32" borderId="0" applyNumberFormat="0" applyBorder="0" applyAlignment="0" applyProtection="0"/>
    <xf numFmtId="0" fontId="15" fillId="0" borderId="0"/>
    <xf numFmtId="0" fontId="19" fillId="23" borderId="0" applyNumberFormat="0" applyBorder="0" applyAlignment="0" applyProtection="0"/>
    <xf numFmtId="0" fontId="19" fillId="15" borderId="0" applyNumberFormat="0" applyBorder="0" applyAlignment="0" applyProtection="0"/>
    <xf numFmtId="0" fontId="25" fillId="0" borderId="0"/>
    <xf numFmtId="178" fontId="15" fillId="0" borderId="0"/>
    <xf numFmtId="0" fontId="21" fillId="19" borderId="0" applyNumberFormat="0" applyBorder="0" applyAlignment="0" applyProtection="0"/>
    <xf numFmtId="0" fontId="19" fillId="6" borderId="0" applyNumberFormat="0" applyBorder="0" applyAlignment="0" applyProtection="0"/>
    <xf numFmtId="0" fontId="28" fillId="0" borderId="0"/>
    <xf numFmtId="0" fontId="21" fillId="18" borderId="0" applyNumberFormat="0" applyBorder="0" applyAlignment="0" applyProtection="0"/>
    <xf numFmtId="0" fontId="24" fillId="0" borderId="42" applyNumberFormat="0" applyFill="0" applyAlignment="0" applyProtection="0"/>
    <xf numFmtId="0" fontId="19" fillId="29" borderId="0" applyNumberFormat="0" applyBorder="0" applyAlignment="0" applyProtection="0"/>
    <xf numFmtId="0" fontId="19" fillId="28" borderId="0" applyNumberFormat="0" applyBorder="0" applyAlignment="0" applyProtection="0"/>
    <xf numFmtId="0" fontId="21" fillId="24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21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2" borderId="0" applyNumberFormat="0" applyBorder="0" applyAlignment="0" applyProtection="0"/>
    <xf numFmtId="0" fontId="21" fillId="11" borderId="0" applyNumberFormat="0" applyBorder="0" applyAlignment="0" applyProtection="0"/>
    <xf numFmtId="0" fontId="23" fillId="14" borderId="0" applyNumberFormat="0" applyBorder="0" applyAlignment="0" applyProtection="0"/>
    <xf numFmtId="0" fontId="19" fillId="10" borderId="0" applyNumberFormat="0" applyBorder="0" applyAlignment="0" applyProtection="0"/>
    <xf numFmtId="0" fontId="20" fillId="8" borderId="0" applyNumberFormat="0" applyBorder="0" applyAlignment="0" applyProtection="0"/>
    <xf numFmtId="0" fontId="19" fillId="7" borderId="0" applyNumberFormat="0" applyBorder="0" applyAlignment="0" applyProtection="0"/>
    <xf numFmtId="0" fontId="17" fillId="0" borderId="40" applyNumberFormat="0" applyFill="0" applyAlignment="0" applyProtection="0"/>
    <xf numFmtId="0" fontId="22" fillId="4" borderId="41" applyNumberFormat="0" applyAlignment="0" applyProtection="0"/>
    <xf numFmtId="180" fontId="0" fillId="0" borderId="0" applyFont="0" applyFill="0" applyBorder="0" applyAlignment="0" applyProtection="0"/>
    <xf numFmtId="0" fontId="19" fillId="9" borderId="0" applyNumberFormat="0" applyBorder="0" applyAlignment="0" applyProtection="0"/>
    <xf numFmtId="0" fontId="0" fillId="5" borderId="39" applyNumberFormat="0" applyFont="0" applyAlignment="0" applyProtection="0"/>
    <xf numFmtId="0" fontId="29" fillId="26" borderId="38" applyNumberFormat="0" applyAlignment="0" applyProtection="0"/>
    <xf numFmtId="0" fontId="14" fillId="0" borderId="0" applyNumberFormat="0" applyFill="0" applyBorder="0" applyAlignment="0" applyProtection="0"/>
    <xf numFmtId="0" fontId="16" fillId="4" borderId="38" applyNumberFormat="0" applyAlignment="0" applyProtection="0"/>
    <xf numFmtId="0" fontId="31" fillId="30" borderId="0" applyNumberFormat="0" applyBorder="0" applyAlignment="0" applyProtection="0"/>
    <xf numFmtId="0" fontId="14" fillId="0" borderId="37" applyNumberFormat="0" applyFill="0" applyAlignment="0" applyProtection="0"/>
    <xf numFmtId="0" fontId="26" fillId="0" borderId="0" applyNumberFormat="0" applyFill="0" applyBorder="0" applyAlignment="0" applyProtection="0"/>
    <xf numFmtId="0" fontId="13" fillId="0" borderId="36" applyNumberFormat="0" applyFill="0" applyAlignment="0" applyProtection="0"/>
    <xf numFmtId="181" fontId="0" fillId="0" borderId="0" applyFont="0" applyFill="0" applyBorder="0" applyAlignment="0" applyProtection="0"/>
    <xf numFmtId="0" fontId="19" fillId="17" borderId="0" applyNumberFormat="0" applyBorder="0" applyAlignment="0" applyProtection="0"/>
    <xf numFmtId="0" fontId="30" fillId="0" borderId="0" applyNumberFormat="0" applyFill="0" applyBorder="0" applyAlignment="0" applyProtection="0"/>
    <xf numFmtId="179" fontId="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0" fillId="0" borderId="34" applyNumberFormat="0" applyFill="0" applyAlignment="0" applyProtection="0"/>
    <xf numFmtId="182" fontId="0" fillId="0" borderId="0" applyFont="0" applyFill="0" applyBorder="0" applyAlignment="0" applyProtection="0"/>
    <xf numFmtId="0" fontId="12" fillId="3" borderId="35" applyNumberFormat="0" applyAlignment="0" applyProtection="0"/>
    <xf numFmtId="0" fontId="19" fillId="25" borderId="0" applyNumberFormat="0" applyBorder="0" applyAlignment="0" applyProtection="0"/>
    <xf numFmtId="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7" fontId="4" fillId="0" borderId="5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0" fontId="4" fillId="0" borderId="2" xfId="16" applyFont="1" applyFill="1" applyBorder="1" applyAlignment="1">
      <alignment horizontal="center" vertical="center" wrapText="1"/>
    </xf>
    <xf numFmtId="177" fontId="4" fillId="0" borderId="6" xfId="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/>
    </xf>
    <xf numFmtId="177" fontId="4" fillId="0" borderId="17" xfId="3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4" fillId="0" borderId="18" xfId="16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20" xfId="16" applyFont="1" applyBorder="1" applyAlignment="1">
      <alignment horizontal="center" vertical="center" wrapText="1"/>
    </xf>
    <xf numFmtId="0" fontId="4" fillId="0" borderId="9" xfId="16" applyFont="1" applyBorder="1" applyAlignment="1">
      <alignment horizontal="center" vertical="center" wrapText="1"/>
    </xf>
    <xf numFmtId="0" fontId="4" fillId="0" borderId="22" xfId="16" applyFont="1" applyBorder="1" applyAlignment="1">
      <alignment horizontal="center" vertical="center" wrapText="1"/>
    </xf>
    <xf numFmtId="0" fontId="4" fillId="0" borderId="13" xfId="16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/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/>
    <xf numFmtId="176" fontId="1" fillId="0" borderId="1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/>
    <xf numFmtId="2" fontId="1" fillId="0" borderId="30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2" fontId="1" fillId="0" borderId="31" xfId="0" applyNumberFormat="1" applyFont="1" applyFill="1" applyBorder="1" applyAlignment="1">
      <alignment horizontal="center" vertical="center" wrapText="1"/>
    </xf>
    <xf numFmtId="2" fontId="7" fillId="0" borderId="17" xfId="3" applyNumberFormat="1" applyFont="1" applyFill="1" applyBorder="1" applyAlignment="1">
      <alignment horizontal="center" vertical="center" wrapText="1"/>
    </xf>
    <xf numFmtId="2" fontId="4" fillId="0" borderId="17" xfId="3" applyNumberFormat="1" applyFont="1" applyFill="1" applyBorder="1" applyAlignment="1">
      <alignment horizontal="center" vertical="center" wrapText="1"/>
    </xf>
    <xf numFmtId="0" fontId="1" fillId="0" borderId="32" xfId="0" applyFont="1" applyFill="1" applyBorder="1"/>
    <xf numFmtId="0" fontId="8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wrapText="1"/>
    </xf>
    <xf numFmtId="2" fontId="4" fillId="0" borderId="18" xfId="16" applyNumberFormat="1" applyFont="1" applyBorder="1" applyAlignment="1">
      <alignment horizontal="center" vertical="center" wrapText="1"/>
    </xf>
    <xf numFmtId="2" fontId="7" fillId="0" borderId="18" xfId="16" applyNumberFormat="1" applyFont="1" applyBorder="1" applyAlignment="1">
      <alignment horizontal="center" vertical="center" wrapText="1"/>
    </xf>
    <xf numFmtId="0" fontId="1" fillId="0" borderId="32" xfId="0" applyFont="1" applyBorder="1"/>
    <xf numFmtId="2" fontId="1" fillId="0" borderId="20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vertical="top" wrapText="1"/>
    </xf>
    <xf numFmtId="2" fontId="1" fillId="0" borderId="18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7" fillId="0" borderId="9" xfId="16" applyNumberFormat="1" applyFont="1" applyBorder="1" applyAlignment="1">
      <alignment horizontal="center" vertical="center" wrapText="1"/>
    </xf>
    <xf numFmtId="2" fontId="4" fillId="0" borderId="9" xfId="16" applyNumberFormat="1" applyFont="1" applyBorder="1" applyAlignment="1">
      <alignment horizontal="center" vertical="center" wrapText="1"/>
    </xf>
    <xf numFmtId="0" fontId="4" fillId="0" borderId="27" xfId="16" applyFont="1" applyBorder="1"/>
    <xf numFmtId="2" fontId="7" fillId="0" borderId="13" xfId="16" applyNumberFormat="1" applyFont="1" applyBorder="1" applyAlignment="1">
      <alignment horizontal="center" vertical="center" wrapText="1"/>
    </xf>
    <xf numFmtId="2" fontId="4" fillId="0" borderId="13" xfId="16" applyNumberFormat="1" applyFont="1" applyBorder="1" applyAlignment="1">
      <alignment horizontal="center" vertical="center" wrapText="1"/>
    </xf>
    <xf numFmtId="0" fontId="4" fillId="0" borderId="29" xfId="16" applyFont="1" applyBorder="1"/>
    <xf numFmtId="2" fontId="8" fillId="0" borderId="9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27" xfId="0" applyFont="1" applyBorder="1"/>
    <xf numFmtId="2" fontId="8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8" xfId="0" applyFont="1" applyBorder="1"/>
    <xf numFmtId="2" fontId="8" fillId="0" borderId="13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5" fillId="0" borderId="29" xfId="0" applyFont="1" applyBorder="1"/>
  </cellXfs>
  <cellStyles count="56">
    <cellStyle name="Normal" xfId="0" builtinId="0"/>
    <cellStyle name="Heading1" xfId="1"/>
    <cellStyle name="Heading" xfId="2"/>
    <cellStyle name="Excel Built-in Normal" xfId="3"/>
    <cellStyle name="60% - Accent6" xfId="4" builtinId="52"/>
    <cellStyle name="40% - Accent6" xfId="5" builtinId="51"/>
    <cellStyle name="60% - Accent5" xfId="6" builtinId="48"/>
    <cellStyle name="Accent6" xfId="7" builtinId="49"/>
    <cellStyle name="40% - Accent5" xfId="8" builtinId="47"/>
    <cellStyle name="Result" xfId="9"/>
    <cellStyle name="20% - Accent5" xfId="10" builtinId="46"/>
    <cellStyle name="60% - Accent4" xfId="11" builtinId="44"/>
    <cellStyle name="Обычный 3" xfId="12"/>
    <cellStyle name="Result2" xfId="13"/>
    <cellStyle name="Accent5" xfId="14" builtinId="45"/>
    <cellStyle name="40% - Accent4" xfId="15" builtinId="43"/>
    <cellStyle name="Обычный 2" xfId="16"/>
    <cellStyle name="Accent4" xfId="17" builtinId="41"/>
    <cellStyle name="Linked Cell" xfId="18" builtinId="24"/>
    <cellStyle name="40% - Accent3" xfId="19" builtinId="39"/>
    <cellStyle name="60% - Accent2" xfId="20" builtinId="36"/>
    <cellStyle name="Accent3" xfId="21" builtinId="37"/>
    <cellStyle name="40% - Accent2" xfId="22" builtinId="35"/>
    <cellStyle name="20% - Accent2" xfId="23" builtinId="34"/>
    <cellStyle name="Accent2" xfId="24" builtinId="33"/>
    <cellStyle name="40% - Accent1" xfId="25" builtinId="31"/>
    <cellStyle name="20% - Accent1" xfId="26" builtinId="30"/>
    <cellStyle name="Accent1" xfId="27" builtinId="29"/>
    <cellStyle name="Neutral" xfId="28" builtinId="28"/>
    <cellStyle name="60% - Accent1" xfId="29" builtinId="32"/>
    <cellStyle name="Bad" xfId="30" builtinId="27"/>
    <cellStyle name="20% - Accent4" xfId="31" builtinId="42"/>
    <cellStyle name="Total" xfId="32" builtinId="25"/>
    <cellStyle name="Output" xfId="33" builtinId="21"/>
    <cellStyle name="Currency" xfId="34" builtinId="4"/>
    <cellStyle name="20% - Accent3" xfId="35" builtinId="38"/>
    <cellStyle name="Note" xfId="36" builtinId="10"/>
    <cellStyle name="Input" xfId="37" builtinId="20"/>
    <cellStyle name="Heading 4" xfId="38" builtinId="19"/>
    <cellStyle name="Calculation" xfId="39" builtinId="22"/>
    <cellStyle name="Good" xfId="40" builtinId="26"/>
    <cellStyle name="Heading 3" xfId="41" builtinId="18"/>
    <cellStyle name="CExplanatory Text" xfId="42" builtinId="53"/>
    <cellStyle name="Heading 1" xfId="43" builtinId="16"/>
    <cellStyle name="Comma [0]" xfId="44" builtinId="6"/>
    <cellStyle name="20% - Accent6" xfId="45" builtinId="50"/>
    <cellStyle name="Title" xfId="46" builtinId="15"/>
    <cellStyle name="Currency [0]" xfId="47" builtinId="7"/>
    <cellStyle name="Warning Text" xfId="48" builtinId="11"/>
    <cellStyle name="Followed Hyperlink" xfId="49" builtinId="9"/>
    <cellStyle name="Heading 2" xfId="50" builtinId="17"/>
    <cellStyle name="Comma" xfId="51" builtinId="3"/>
    <cellStyle name="Check Cell" xfId="52" builtinId="23"/>
    <cellStyle name="60% - Accent3" xfId="53" builtinId="40"/>
    <cellStyle name="Percent" xfId="54" builtinId="5"/>
    <cellStyle name="Hyperlink" xfId="55" builtinId="8"/>
  </cellStyles>
  <tableStyles count="0" defaultTableStyle="TableStyleMedium2" defaultPivotStyle="PivotStyleLight16"/>
  <colors>
    <mruColors>
      <color rgb="00F8CBA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27"/>
  <sheetViews>
    <sheetView tabSelected="1" workbookViewId="0">
      <selection activeCell="J5" sqref="J5"/>
    </sheetView>
  </sheetViews>
  <sheetFormatPr defaultColWidth="8.7956204379562" defaultRowHeight="15.75" outlineLevelCol="7"/>
  <cols>
    <col min="1" max="1" width="3.85401459854015" style="18" customWidth="1"/>
    <col min="2" max="2" width="22.7080291970803" style="18" customWidth="1"/>
    <col min="3" max="4" width="9.28467153284672" style="19"/>
    <col min="5" max="5" width="14" style="19" customWidth="1"/>
    <col min="6" max="6" width="17.1386861313869" style="19" customWidth="1"/>
    <col min="7" max="7" width="14.7080291970803" style="19" customWidth="1"/>
    <col min="8" max="8" width="49" style="18" customWidth="1"/>
    <col min="9" max="16384" width="9.13868613138686" style="18"/>
  </cols>
  <sheetData>
    <row r="1" spans="1:8">
      <c r="A1" s="20" t="s">
        <v>0</v>
      </c>
      <c r="B1" s="21" t="s">
        <v>1</v>
      </c>
      <c r="C1" s="22" t="s">
        <v>2</v>
      </c>
      <c r="D1" s="22"/>
      <c r="E1" s="22"/>
      <c r="F1" s="22"/>
      <c r="G1" s="56" t="s">
        <v>3</v>
      </c>
      <c r="H1" s="22" t="s">
        <v>4</v>
      </c>
    </row>
    <row r="2" customHeight="1" spans="1:8">
      <c r="A2" s="20"/>
      <c r="B2" s="21"/>
      <c r="C2" s="21" t="s">
        <v>5</v>
      </c>
      <c r="D2" s="21"/>
      <c r="E2" s="21" t="s">
        <v>6</v>
      </c>
      <c r="F2" s="21"/>
      <c r="G2" s="56"/>
      <c r="H2" s="22"/>
    </row>
    <row r="3" spans="1:8">
      <c r="A3" s="20"/>
      <c r="B3" s="21"/>
      <c r="C3" s="21" t="s">
        <v>7</v>
      </c>
      <c r="D3" s="21" t="s">
        <v>8</v>
      </c>
      <c r="E3" s="21" t="s">
        <v>9</v>
      </c>
      <c r="F3" s="21" t="s">
        <v>10</v>
      </c>
      <c r="G3" s="57"/>
      <c r="H3" s="22"/>
    </row>
    <row r="4" ht="8.25" customHeight="1" spans="1:8">
      <c r="A4" s="23">
        <v>1</v>
      </c>
      <c r="B4" s="24">
        <v>2</v>
      </c>
      <c r="C4" s="24">
        <v>7</v>
      </c>
      <c r="D4" s="24">
        <v>8</v>
      </c>
      <c r="E4" s="24">
        <v>9</v>
      </c>
      <c r="F4" s="24">
        <v>10</v>
      </c>
      <c r="G4" s="24">
        <v>11</v>
      </c>
      <c r="H4" s="24">
        <v>14</v>
      </c>
    </row>
    <row r="5" s="1" customFormat="1" ht="47.3" spans="1:8">
      <c r="A5" s="25">
        <v>1</v>
      </c>
      <c r="B5" s="26" t="s">
        <v>11</v>
      </c>
      <c r="C5" s="27">
        <v>1</v>
      </c>
      <c r="D5" s="27">
        <v>1</v>
      </c>
      <c r="E5" s="58">
        <v>45000</v>
      </c>
      <c r="F5" s="58">
        <v>45000</v>
      </c>
      <c r="G5" s="27" t="s">
        <v>12</v>
      </c>
      <c r="H5" s="59" t="s">
        <v>13</v>
      </c>
    </row>
    <row r="6" s="1" customFormat="1" spans="1:8">
      <c r="A6" s="28"/>
      <c r="B6" s="29" t="s">
        <v>14</v>
      </c>
      <c r="C6" s="3">
        <v>1</v>
      </c>
      <c r="D6" s="3">
        <v>1</v>
      </c>
      <c r="E6" s="60">
        <v>1.2</v>
      </c>
      <c r="F6" s="60">
        <v>1200</v>
      </c>
      <c r="G6" s="3">
        <v>2</v>
      </c>
      <c r="H6" s="61" t="s">
        <v>15</v>
      </c>
    </row>
    <row r="7" s="1" customFormat="1" spans="1:8">
      <c r="A7" s="28"/>
      <c r="B7" s="29" t="s">
        <v>16</v>
      </c>
      <c r="C7" s="3">
        <v>1</v>
      </c>
      <c r="D7" s="3">
        <v>1</v>
      </c>
      <c r="E7" s="60">
        <v>7.2</v>
      </c>
      <c r="F7" s="60">
        <v>7200</v>
      </c>
      <c r="G7" s="62">
        <v>42920</v>
      </c>
      <c r="H7" s="61" t="s">
        <v>17</v>
      </c>
    </row>
    <row r="8" s="1" customFormat="1" spans="1:8">
      <c r="A8" s="28"/>
      <c r="B8" s="29" t="s">
        <v>18</v>
      </c>
      <c r="C8" s="3">
        <v>1</v>
      </c>
      <c r="D8" s="3">
        <v>1</v>
      </c>
      <c r="E8" s="60" t="s">
        <v>19</v>
      </c>
      <c r="F8" s="60">
        <v>400</v>
      </c>
      <c r="G8" s="3" t="s">
        <v>20</v>
      </c>
      <c r="H8" s="61" t="s">
        <v>21</v>
      </c>
    </row>
    <row r="9" s="1" customFormat="1" spans="1:8">
      <c r="A9" s="28"/>
      <c r="B9" s="29" t="s">
        <v>22</v>
      </c>
      <c r="C9" s="3">
        <v>1</v>
      </c>
      <c r="D9" s="3">
        <v>1</v>
      </c>
      <c r="E9" s="60" t="s">
        <v>19</v>
      </c>
      <c r="F9" s="60">
        <v>1200</v>
      </c>
      <c r="G9" s="3">
        <v>1.5</v>
      </c>
      <c r="H9" s="61" t="s">
        <v>23</v>
      </c>
    </row>
    <row r="10" s="1" customFormat="1" spans="1:8">
      <c r="A10" s="28"/>
      <c r="B10" s="29" t="s">
        <v>24</v>
      </c>
      <c r="C10" s="3">
        <v>1</v>
      </c>
      <c r="D10" s="3">
        <v>1</v>
      </c>
      <c r="E10" s="60" t="s">
        <v>19</v>
      </c>
      <c r="F10" s="60">
        <v>50</v>
      </c>
      <c r="G10" s="3">
        <v>0.025</v>
      </c>
      <c r="H10" s="61" t="s">
        <v>25</v>
      </c>
    </row>
    <row r="11" s="1" customFormat="1" spans="1:8">
      <c r="A11" s="28"/>
      <c r="B11" s="29" t="s">
        <v>26</v>
      </c>
      <c r="C11" s="3">
        <v>1</v>
      </c>
      <c r="D11" s="3">
        <v>1</v>
      </c>
      <c r="E11" s="60" t="s">
        <v>19</v>
      </c>
      <c r="F11" s="60">
        <v>200</v>
      </c>
      <c r="G11" s="3">
        <v>0.3</v>
      </c>
      <c r="H11" s="61" t="s">
        <v>27</v>
      </c>
    </row>
    <row r="12" s="1" customFormat="1" ht="16.5" spans="1:8">
      <c r="A12" s="28"/>
      <c r="B12" s="30" t="s">
        <v>28</v>
      </c>
      <c r="C12" s="31" t="s">
        <v>19</v>
      </c>
      <c r="D12" s="31" t="s">
        <v>19</v>
      </c>
      <c r="E12" s="63" t="s">
        <v>19</v>
      </c>
      <c r="F12" s="63" t="s">
        <v>19</v>
      </c>
      <c r="G12" s="31" t="s">
        <v>19</v>
      </c>
      <c r="H12" s="64" t="s">
        <v>29</v>
      </c>
    </row>
    <row r="13" s="1" customFormat="1" ht="16.5" spans="1:8">
      <c r="A13" s="32"/>
      <c r="B13" s="33" t="s">
        <v>30</v>
      </c>
      <c r="C13" s="33"/>
      <c r="D13" s="33"/>
      <c r="E13" s="33"/>
      <c r="F13" s="65">
        <f>SUM(F5:F12)</f>
        <v>55250</v>
      </c>
      <c r="G13" s="66"/>
      <c r="H13" s="67"/>
    </row>
    <row r="14" s="1" customFormat="1" ht="16.5" spans="1:8">
      <c r="A14" s="34">
        <v>2</v>
      </c>
      <c r="B14" s="35" t="s">
        <v>31</v>
      </c>
      <c r="C14" s="35">
        <v>3</v>
      </c>
      <c r="D14" s="35">
        <v>3</v>
      </c>
      <c r="E14" s="68">
        <v>8750</v>
      </c>
      <c r="F14" s="69">
        <v>3366</v>
      </c>
      <c r="G14" s="35">
        <v>3366</v>
      </c>
      <c r="H14" s="70"/>
    </row>
    <row r="15" s="1" customFormat="1" ht="16.5" spans="1:8">
      <c r="A15" s="34">
        <v>3</v>
      </c>
      <c r="B15" s="36" t="s">
        <v>32</v>
      </c>
      <c r="C15" s="37">
        <v>9</v>
      </c>
      <c r="D15" s="37">
        <v>2</v>
      </c>
      <c r="E15" s="71">
        <v>4000</v>
      </c>
      <c r="F15" s="37">
        <v>1500</v>
      </c>
      <c r="G15" s="37">
        <v>2037</v>
      </c>
      <c r="H15" s="72" t="s">
        <v>33</v>
      </c>
    </row>
    <row r="16" ht="16.5" spans="1:8">
      <c r="A16" s="38">
        <v>4</v>
      </c>
      <c r="B16" s="39" t="s">
        <v>34</v>
      </c>
      <c r="C16" s="39">
        <v>2</v>
      </c>
      <c r="D16" s="39">
        <v>2</v>
      </c>
      <c r="E16" s="73">
        <v>68000</v>
      </c>
      <c r="F16" s="74">
        <v>28143.33</v>
      </c>
      <c r="G16" s="39">
        <v>28143.33</v>
      </c>
      <c r="H16" s="75"/>
    </row>
    <row r="17" ht="69" customHeight="1" spans="1:8">
      <c r="A17" s="40">
        <v>5</v>
      </c>
      <c r="B17" s="41" t="s">
        <v>35</v>
      </c>
      <c r="C17" s="41">
        <v>12</v>
      </c>
      <c r="D17" s="41">
        <v>2</v>
      </c>
      <c r="E17" s="76">
        <v>20000</v>
      </c>
      <c r="F17" s="77">
        <v>10000</v>
      </c>
      <c r="G17" s="41"/>
      <c r="H17" s="78" t="s">
        <v>36</v>
      </c>
    </row>
    <row r="18" s="18" customFormat="1" ht="46.5" customHeight="1" spans="1:8">
      <c r="A18" s="42"/>
      <c r="B18" s="43"/>
      <c r="C18" s="44"/>
      <c r="D18" s="44"/>
      <c r="E18" s="79">
        <v>5000</v>
      </c>
      <c r="F18" s="80">
        <v>4000</v>
      </c>
      <c r="G18" s="44"/>
      <c r="H18" s="81" t="s">
        <v>37</v>
      </c>
    </row>
    <row r="19" s="18" customFormat="1" ht="33" customHeight="1" spans="1:8">
      <c r="A19" s="38">
        <v>6</v>
      </c>
      <c r="B19" s="36" t="s">
        <v>38</v>
      </c>
      <c r="C19" s="45">
        <v>2</v>
      </c>
      <c r="D19" s="45">
        <v>2</v>
      </c>
      <c r="E19" s="82">
        <v>63000</v>
      </c>
      <c r="F19" s="83">
        <v>38000</v>
      </c>
      <c r="G19" s="45">
        <v>21000</v>
      </c>
      <c r="H19" s="84" t="s">
        <v>39</v>
      </c>
    </row>
    <row r="20" ht="16.5" spans="1:8">
      <c r="A20" s="38">
        <v>7</v>
      </c>
      <c r="B20" s="45" t="s">
        <v>40</v>
      </c>
      <c r="C20" s="45">
        <v>1</v>
      </c>
      <c r="D20" s="45">
        <v>1</v>
      </c>
      <c r="E20" s="83">
        <v>17000</v>
      </c>
      <c r="F20" s="82">
        <v>4000</v>
      </c>
      <c r="G20" s="45">
        <v>4000</v>
      </c>
      <c r="H20" s="75"/>
    </row>
    <row r="21" s="18" customFormat="1" spans="1:8">
      <c r="A21" s="40">
        <v>8</v>
      </c>
      <c r="B21" s="46" t="s">
        <v>41</v>
      </c>
      <c r="C21" s="47">
        <v>1</v>
      </c>
      <c r="D21" s="47">
        <v>0</v>
      </c>
      <c r="E21" s="85">
        <v>2000</v>
      </c>
      <c r="F21" s="86">
        <v>0</v>
      </c>
      <c r="G21" s="47">
        <v>680</v>
      </c>
      <c r="H21" s="87" t="s">
        <v>42</v>
      </c>
    </row>
    <row r="22" ht="16.5" spans="1:8">
      <c r="A22" s="42"/>
      <c r="B22" s="48"/>
      <c r="C22" s="49">
        <v>1</v>
      </c>
      <c r="D22" s="49">
        <v>1</v>
      </c>
      <c r="E22" s="88">
        <v>6000</v>
      </c>
      <c r="F22" s="89">
        <v>2000</v>
      </c>
      <c r="G22" s="49">
        <v>4660</v>
      </c>
      <c r="H22" s="90" t="s">
        <v>43</v>
      </c>
    </row>
    <row r="23" ht="16.5" spans="1:8">
      <c r="A23" s="38">
        <v>9</v>
      </c>
      <c r="B23" s="45" t="s">
        <v>44</v>
      </c>
      <c r="C23" s="45">
        <v>1</v>
      </c>
      <c r="D23" s="45">
        <v>1</v>
      </c>
      <c r="E23" s="82">
        <v>175000</v>
      </c>
      <c r="F23" s="83">
        <v>120000</v>
      </c>
      <c r="G23" s="45">
        <v>110000</v>
      </c>
      <c r="H23" s="75"/>
    </row>
    <row r="24" ht="16.5" spans="1:8">
      <c r="A24" s="38">
        <v>10</v>
      </c>
      <c r="B24" s="45" t="s">
        <v>45</v>
      </c>
      <c r="C24" s="45">
        <v>4</v>
      </c>
      <c r="D24" s="45">
        <v>3</v>
      </c>
      <c r="E24" s="82">
        <v>5600</v>
      </c>
      <c r="F24" s="83">
        <v>5600</v>
      </c>
      <c r="G24" s="45">
        <v>4.5</v>
      </c>
      <c r="H24" s="75"/>
    </row>
    <row r="25" spans="1:8">
      <c r="A25" s="50">
        <v>11</v>
      </c>
      <c r="B25" s="27" t="s">
        <v>46</v>
      </c>
      <c r="C25" s="51">
        <v>1</v>
      </c>
      <c r="D25" s="51">
        <v>1</v>
      </c>
      <c r="E25" s="91">
        <v>42000</v>
      </c>
      <c r="F25" s="92">
        <v>14000</v>
      </c>
      <c r="G25" s="51">
        <v>14000</v>
      </c>
      <c r="H25" s="93" t="s">
        <v>47</v>
      </c>
    </row>
    <row r="26" spans="1:8">
      <c r="A26" s="52"/>
      <c r="B26" s="3"/>
      <c r="C26" s="53">
        <v>1</v>
      </c>
      <c r="D26" s="53">
        <v>1</v>
      </c>
      <c r="E26" s="94">
        <v>17500</v>
      </c>
      <c r="F26" s="95">
        <v>1560</v>
      </c>
      <c r="G26" s="53">
        <v>1560</v>
      </c>
      <c r="H26" s="96" t="s">
        <v>48</v>
      </c>
    </row>
    <row r="27" ht="16.5" spans="1:8">
      <c r="A27" s="54"/>
      <c r="B27" s="31"/>
      <c r="C27" s="55">
        <v>1</v>
      </c>
      <c r="D27" s="55">
        <v>1</v>
      </c>
      <c r="E27" s="97">
        <v>1200</v>
      </c>
      <c r="F27" s="98">
        <v>240</v>
      </c>
      <c r="G27" s="55">
        <v>240</v>
      </c>
      <c r="H27" s="99" t="s">
        <v>49</v>
      </c>
    </row>
  </sheetData>
  <mergeCells count="16">
    <mergeCell ref="C1:F1"/>
    <mergeCell ref="C2:D2"/>
    <mergeCell ref="E2:F2"/>
    <mergeCell ref="B13:E13"/>
    <mergeCell ref="F13:H13"/>
    <mergeCell ref="A1:A3"/>
    <mergeCell ref="A5:A13"/>
    <mergeCell ref="A17:A18"/>
    <mergeCell ref="A21:A22"/>
    <mergeCell ref="A25:A27"/>
    <mergeCell ref="B1:B3"/>
    <mergeCell ref="B17:B18"/>
    <mergeCell ref="B21:B22"/>
    <mergeCell ref="B25:B27"/>
    <mergeCell ref="G1:G3"/>
    <mergeCell ref="H1:H3"/>
  </mergeCells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N35"/>
  <sheetViews>
    <sheetView zoomScale="66" zoomScaleNormal="66" workbookViewId="0">
      <selection activeCell="B6" sqref="B6"/>
    </sheetView>
  </sheetViews>
  <sheetFormatPr defaultColWidth="8.7956204379562" defaultRowHeight="15.75"/>
  <cols>
    <col min="1" max="1" width="3.85401459854015" style="1" customWidth="1"/>
    <col min="2" max="2" width="22.7080291970803" style="1" customWidth="1"/>
    <col min="3" max="13" width="13.1386861313869" style="1" customWidth="1"/>
    <col min="14" max="14" width="46" style="1" customWidth="1"/>
    <col min="15" max="16384" width="9.13868613138686" style="1"/>
  </cols>
  <sheetData>
    <row r="1" ht="14.4" spans="1:14">
      <c r="A1" s="2" t="s">
        <v>0</v>
      </c>
      <c r="B1" s="3" t="s">
        <v>1</v>
      </c>
      <c r="C1" s="3" t="s">
        <v>50</v>
      </c>
      <c r="D1" s="3"/>
      <c r="E1" s="3"/>
      <c r="F1" s="3"/>
      <c r="G1" s="3" t="s">
        <v>51</v>
      </c>
      <c r="H1" s="3"/>
      <c r="I1" s="3"/>
      <c r="J1" s="3"/>
      <c r="K1" s="3"/>
      <c r="L1" s="3" t="s">
        <v>52</v>
      </c>
      <c r="M1" s="3" t="s">
        <v>53</v>
      </c>
      <c r="N1" s="3" t="s">
        <v>4</v>
      </c>
    </row>
    <row r="2" ht="14.4" spans="1:14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2"/>
      <c r="B3" s="3"/>
      <c r="C3" s="3" t="s">
        <v>5</v>
      </c>
      <c r="D3" s="3"/>
      <c r="E3" s="3" t="s">
        <v>54</v>
      </c>
      <c r="F3" s="3"/>
      <c r="G3" s="3" t="s">
        <v>5</v>
      </c>
      <c r="H3" s="3"/>
      <c r="I3" s="3" t="s">
        <v>55</v>
      </c>
      <c r="J3" s="3"/>
      <c r="K3" s="3" t="s">
        <v>56</v>
      </c>
      <c r="L3" s="3"/>
      <c r="M3" s="3"/>
      <c r="N3" s="3"/>
    </row>
    <row r="4" ht="28.8" spans="1:14">
      <c r="A4" s="2"/>
      <c r="B4" s="3"/>
      <c r="C4" s="4" t="s">
        <v>57</v>
      </c>
      <c r="D4" s="4" t="s">
        <v>58</v>
      </c>
      <c r="E4" s="4" t="s">
        <v>59</v>
      </c>
      <c r="F4" s="4" t="s">
        <v>60</v>
      </c>
      <c r="G4" s="3" t="s">
        <v>7</v>
      </c>
      <c r="H4" s="3" t="s">
        <v>8</v>
      </c>
      <c r="I4" s="3" t="s">
        <v>9</v>
      </c>
      <c r="J4" s="3" t="s">
        <v>10</v>
      </c>
      <c r="K4" s="3"/>
      <c r="L4" s="3"/>
      <c r="M4" s="3"/>
      <c r="N4" s="3"/>
    </row>
    <row r="5" ht="8.25" customHeight="1" spans="1:14">
      <c r="A5" s="5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</row>
    <row r="6" ht="31.55" spans="1:14">
      <c r="A6" s="7">
        <v>1</v>
      </c>
      <c r="B6" s="3" t="s">
        <v>26</v>
      </c>
      <c r="C6" s="3">
        <v>2</v>
      </c>
      <c r="D6" s="3">
        <v>1</v>
      </c>
      <c r="E6" s="3"/>
      <c r="F6" s="3">
        <v>482.52</v>
      </c>
      <c r="G6" s="3" t="s">
        <v>61</v>
      </c>
      <c r="H6" s="3" t="s">
        <v>19</v>
      </c>
      <c r="I6" s="3" t="s">
        <v>19</v>
      </c>
      <c r="J6" s="3" t="s">
        <v>19</v>
      </c>
      <c r="K6" s="3" t="s">
        <v>19</v>
      </c>
      <c r="L6" s="3">
        <v>4.296</v>
      </c>
      <c r="M6" s="16"/>
      <c r="N6" s="3" t="s">
        <v>62</v>
      </c>
    </row>
    <row r="7" spans="1:14">
      <c r="A7" s="8"/>
      <c r="B7" s="3" t="s">
        <v>18</v>
      </c>
      <c r="C7" s="3"/>
      <c r="D7" s="3"/>
      <c r="E7" s="3"/>
      <c r="F7" s="3"/>
      <c r="G7" s="3"/>
      <c r="H7" s="3"/>
      <c r="I7" s="3"/>
      <c r="J7" s="3"/>
      <c r="K7" s="3"/>
      <c r="L7" s="3">
        <v>7.478</v>
      </c>
      <c r="M7" s="16"/>
      <c r="N7" s="3" t="s">
        <v>63</v>
      </c>
    </row>
    <row r="8" ht="31.55" spans="1:14">
      <c r="A8" s="8"/>
      <c r="B8" s="3" t="s">
        <v>64</v>
      </c>
      <c r="C8" s="3">
        <v>12</v>
      </c>
      <c r="D8" s="3">
        <v>10</v>
      </c>
      <c r="E8" s="3"/>
      <c r="F8" s="3">
        <v>1402.43</v>
      </c>
      <c r="G8" s="3" t="s">
        <v>19</v>
      </c>
      <c r="H8" s="3" t="s">
        <v>19</v>
      </c>
      <c r="I8" s="3" t="s">
        <v>19</v>
      </c>
      <c r="J8" s="3" t="s">
        <v>19</v>
      </c>
      <c r="K8" s="3" t="s">
        <v>19</v>
      </c>
      <c r="L8" s="3">
        <v>15.13</v>
      </c>
      <c r="M8" s="16"/>
      <c r="N8" s="3" t="s">
        <v>65</v>
      </c>
    </row>
    <row r="9" spans="1:14">
      <c r="A9" s="8"/>
      <c r="B9" s="3" t="s">
        <v>66</v>
      </c>
      <c r="C9" s="3">
        <v>8</v>
      </c>
      <c r="D9" s="3">
        <v>8</v>
      </c>
      <c r="E9" s="3"/>
      <c r="F9" s="3">
        <v>2034.73</v>
      </c>
      <c r="G9" s="3">
        <v>1</v>
      </c>
      <c r="H9" s="3">
        <v>1</v>
      </c>
      <c r="I9" s="3">
        <v>12000</v>
      </c>
      <c r="J9" s="3">
        <v>12000</v>
      </c>
      <c r="K9" s="3" t="s">
        <v>19</v>
      </c>
      <c r="L9" s="3">
        <v>47.55</v>
      </c>
      <c r="M9" s="16"/>
      <c r="N9" s="3" t="s">
        <v>67</v>
      </c>
    </row>
    <row r="10" spans="1:14">
      <c r="A10" s="8"/>
      <c r="B10" s="3" t="s">
        <v>68</v>
      </c>
      <c r="C10" s="3">
        <v>4</v>
      </c>
      <c r="D10" s="3">
        <v>4</v>
      </c>
      <c r="E10" s="3"/>
      <c r="F10" s="3">
        <v>859.67</v>
      </c>
      <c r="G10" s="3" t="s">
        <v>19</v>
      </c>
      <c r="H10" s="3" t="s">
        <v>19</v>
      </c>
      <c r="I10" s="3" t="s">
        <v>19</v>
      </c>
      <c r="J10" s="3" t="s">
        <v>19</v>
      </c>
      <c r="K10" s="3" t="s">
        <v>19</v>
      </c>
      <c r="L10" s="3">
        <v>22.5</v>
      </c>
      <c r="M10" s="16"/>
      <c r="N10" s="3" t="s">
        <v>67</v>
      </c>
    </row>
    <row r="11" ht="31.55" spans="1:14">
      <c r="A11" s="8"/>
      <c r="B11" s="9" t="s">
        <v>69</v>
      </c>
      <c r="C11" s="9">
        <v>2</v>
      </c>
      <c r="D11" s="9">
        <v>2</v>
      </c>
      <c r="E11" s="9"/>
      <c r="F11" s="9">
        <v>832.84</v>
      </c>
      <c r="G11" s="9">
        <v>1</v>
      </c>
      <c r="H11" s="9">
        <v>1</v>
      </c>
      <c r="I11" s="9">
        <v>40000</v>
      </c>
      <c r="J11" s="9">
        <v>40000</v>
      </c>
      <c r="K11" s="9" t="s">
        <v>19</v>
      </c>
      <c r="L11" s="9">
        <v>553.68</v>
      </c>
      <c r="M11" s="17"/>
      <c r="N11" s="9" t="s">
        <v>70</v>
      </c>
    </row>
    <row r="12" spans="1:14">
      <c r="A12" s="8"/>
      <c r="B12" s="3" t="s">
        <v>22</v>
      </c>
      <c r="C12" s="3">
        <v>7</v>
      </c>
      <c r="D12" s="3">
        <v>4</v>
      </c>
      <c r="E12" s="3"/>
      <c r="F12" s="3">
        <v>695.34</v>
      </c>
      <c r="G12" s="3" t="s">
        <v>19</v>
      </c>
      <c r="H12" s="3" t="s">
        <v>19</v>
      </c>
      <c r="I12" s="3" t="s">
        <v>19</v>
      </c>
      <c r="J12" s="3" t="s">
        <v>19</v>
      </c>
      <c r="K12" s="3" t="s">
        <v>19</v>
      </c>
      <c r="L12" s="3">
        <v>13.53</v>
      </c>
      <c r="M12" s="16"/>
      <c r="N12" s="3" t="s">
        <v>67</v>
      </c>
    </row>
    <row r="13" spans="1:14">
      <c r="A13" s="8"/>
      <c r="B13" s="3" t="s">
        <v>71</v>
      </c>
      <c r="C13" s="3">
        <v>19</v>
      </c>
      <c r="D13" s="3">
        <v>8</v>
      </c>
      <c r="E13" s="3"/>
      <c r="F13" s="3">
        <v>1373</v>
      </c>
      <c r="G13" s="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>
        <v>16.84</v>
      </c>
      <c r="M13" s="16"/>
      <c r="N13" s="3" t="s">
        <v>67</v>
      </c>
    </row>
    <row r="14" spans="1:14">
      <c r="A14" s="8"/>
      <c r="B14" s="3" t="s">
        <v>72</v>
      </c>
      <c r="C14" s="3">
        <v>2</v>
      </c>
      <c r="D14" s="3">
        <v>2</v>
      </c>
      <c r="E14" s="3"/>
      <c r="F14" s="3">
        <v>350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19</v>
      </c>
      <c r="L14" s="3">
        <v>0.39</v>
      </c>
      <c r="M14" s="16"/>
      <c r="N14" s="3" t="s">
        <v>67</v>
      </c>
    </row>
    <row r="15" spans="1:14">
      <c r="A15" s="8"/>
      <c r="B15" s="3" t="s">
        <v>73</v>
      </c>
      <c r="C15" s="3">
        <v>2</v>
      </c>
      <c r="D15" s="3">
        <v>2</v>
      </c>
      <c r="E15" s="3"/>
      <c r="F15" s="3">
        <v>805.66</v>
      </c>
      <c r="G15" s="3" t="s">
        <v>19</v>
      </c>
      <c r="H15" s="3" t="s">
        <v>19</v>
      </c>
      <c r="I15" s="3" t="s">
        <v>19</v>
      </c>
      <c r="J15" s="3" t="s">
        <v>19</v>
      </c>
      <c r="K15" s="3" t="s">
        <v>19</v>
      </c>
      <c r="L15" s="3">
        <v>2.58</v>
      </c>
      <c r="M15" s="16"/>
      <c r="N15" s="3" t="s">
        <v>67</v>
      </c>
    </row>
    <row r="16" spans="1:14">
      <c r="A16" s="8"/>
      <c r="B16" s="3" t="s">
        <v>24</v>
      </c>
      <c r="C16" s="3">
        <v>3</v>
      </c>
      <c r="D16" s="3">
        <v>2</v>
      </c>
      <c r="E16" s="3"/>
      <c r="F16" s="3">
        <v>659.72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>
        <v>2.84</v>
      </c>
      <c r="M16" s="16"/>
      <c r="N16" s="3" t="s">
        <v>67</v>
      </c>
    </row>
    <row r="17" spans="1:14">
      <c r="A17" s="8"/>
      <c r="B17" s="3" t="s">
        <v>74</v>
      </c>
      <c r="C17" s="3">
        <v>2</v>
      </c>
      <c r="D17" s="3">
        <v>2</v>
      </c>
      <c r="E17" s="3"/>
      <c r="F17" s="3">
        <v>431.47</v>
      </c>
      <c r="G17" s="3" t="s">
        <v>19</v>
      </c>
      <c r="H17" s="3" t="s">
        <v>19</v>
      </c>
      <c r="I17" s="3" t="s">
        <v>19</v>
      </c>
      <c r="J17" s="3" t="s">
        <v>19</v>
      </c>
      <c r="K17" s="3" t="s">
        <v>19</v>
      </c>
      <c r="L17" s="3">
        <v>0.56</v>
      </c>
      <c r="M17" s="16"/>
      <c r="N17" s="3" t="s">
        <v>67</v>
      </c>
    </row>
    <row r="18" spans="1:14">
      <c r="A18" s="8"/>
      <c r="B18" s="3" t="s">
        <v>75</v>
      </c>
      <c r="C18" s="3">
        <v>2</v>
      </c>
      <c r="D18" s="3">
        <v>2</v>
      </c>
      <c r="E18" s="3"/>
      <c r="F18" s="3">
        <v>272.85</v>
      </c>
      <c r="G18" s="3" t="s">
        <v>19</v>
      </c>
      <c r="H18" s="3" t="s">
        <v>19</v>
      </c>
      <c r="I18" s="3" t="s">
        <v>19</v>
      </c>
      <c r="J18" s="3" t="s">
        <v>19</v>
      </c>
      <c r="K18" s="3" t="s">
        <v>19</v>
      </c>
      <c r="L18" s="3">
        <v>1.87</v>
      </c>
      <c r="M18" s="16"/>
      <c r="N18" s="3" t="s">
        <v>67</v>
      </c>
    </row>
    <row r="19" spans="1:14">
      <c r="A19" s="8"/>
      <c r="B19" s="3" t="s">
        <v>76</v>
      </c>
      <c r="C19" s="3">
        <v>1</v>
      </c>
      <c r="D19" s="3">
        <v>1</v>
      </c>
      <c r="E19" s="3"/>
      <c r="F19" s="3">
        <v>236.19</v>
      </c>
      <c r="G19" s="3" t="s">
        <v>19</v>
      </c>
      <c r="H19" s="3" t="s">
        <v>19</v>
      </c>
      <c r="I19" s="3" t="s">
        <v>19</v>
      </c>
      <c r="J19" s="3" t="s">
        <v>19</v>
      </c>
      <c r="K19" s="3" t="s">
        <v>19</v>
      </c>
      <c r="L19" s="3">
        <v>0.91</v>
      </c>
      <c r="M19" s="16"/>
      <c r="N19" s="3" t="s">
        <v>67</v>
      </c>
    </row>
    <row r="20" spans="1:14">
      <c r="A20" s="8"/>
      <c r="B20" s="3" t="s">
        <v>77</v>
      </c>
      <c r="C20" s="3">
        <v>1</v>
      </c>
      <c r="D20" s="3">
        <v>1</v>
      </c>
      <c r="E20" s="3"/>
      <c r="F20" s="3">
        <v>479.42</v>
      </c>
      <c r="G20" s="3" t="s">
        <v>19</v>
      </c>
      <c r="H20" s="3" t="s">
        <v>19</v>
      </c>
      <c r="I20" s="3" t="s">
        <v>19</v>
      </c>
      <c r="J20" s="3" t="s">
        <v>19</v>
      </c>
      <c r="K20" s="3" t="s">
        <v>19</v>
      </c>
      <c r="L20" s="3">
        <v>0.32</v>
      </c>
      <c r="M20" s="16"/>
      <c r="N20" s="3"/>
    </row>
    <row r="21" ht="31.55" spans="1:14">
      <c r="A21" s="8"/>
      <c r="B21" s="3" t="s">
        <v>78</v>
      </c>
      <c r="C21" s="3">
        <v>2</v>
      </c>
      <c r="D21" s="3">
        <v>2</v>
      </c>
      <c r="E21" s="3"/>
      <c r="F21" s="3">
        <v>430.43</v>
      </c>
      <c r="G21" s="3" t="s">
        <v>19</v>
      </c>
      <c r="H21" s="3" t="s">
        <v>19</v>
      </c>
      <c r="I21" s="3" t="s">
        <v>19</v>
      </c>
      <c r="J21" s="3" t="s">
        <v>19</v>
      </c>
      <c r="K21" s="3" t="s">
        <v>19</v>
      </c>
      <c r="L21" s="3">
        <v>3</v>
      </c>
      <c r="M21" s="16"/>
      <c r="N21" s="3" t="s">
        <v>79</v>
      </c>
    </row>
    <row r="22" spans="1:14">
      <c r="A22" s="8"/>
      <c r="B22" s="3" t="s">
        <v>80</v>
      </c>
      <c r="C22" s="3">
        <v>2</v>
      </c>
      <c r="D22" s="3">
        <v>2</v>
      </c>
      <c r="E22" s="3"/>
      <c r="F22" s="3">
        <v>585.13</v>
      </c>
      <c r="G22" s="3" t="s">
        <v>19</v>
      </c>
      <c r="H22" s="3" t="s">
        <v>19</v>
      </c>
      <c r="I22" s="3" t="s">
        <v>19</v>
      </c>
      <c r="J22" s="3" t="s">
        <v>19</v>
      </c>
      <c r="K22" s="3" t="s">
        <v>19</v>
      </c>
      <c r="L22" s="3">
        <v>12</v>
      </c>
      <c r="M22" s="16"/>
      <c r="N22" s="3" t="s">
        <v>67</v>
      </c>
    </row>
    <row r="23" spans="1:14">
      <c r="A23" s="8"/>
      <c r="B23" s="3" t="s">
        <v>81</v>
      </c>
      <c r="C23" s="3">
        <v>3</v>
      </c>
      <c r="D23" s="3">
        <v>3</v>
      </c>
      <c r="E23" s="3"/>
      <c r="F23" s="3">
        <v>560.93</v>
      </c>
      <c r="G23" s="3" t="s">
        <v>19</v>
      </c>
      <c r="H23" s="3" t="s">
        <v>19</v>
      </c>
      <c r="I23" s="3" t="s">
        <v>19</v>
      </c>
      <c r="J23" s="3" t="s">
        <v>19</v>
      </c>
      <c r="K23" s="3" t="s">
        <v>19</v>
      </c>
      <c r="L23" s="3">
        <v>12</v>
      </c>
      <c r="M23" s="16"/>
      <c r="N23" s="3" t="s">
        <v>67</v>
      </c>
    </row>
    <row r="24" spans="1:14">
      <c r="A24" s="8"/>
      <c r="B24" s="3" t="s">
        <v>82</v>
      </c>
      <c r="C24" s="3">
        <v>2</v>
      </c>
      <c r="D24" s="3">
        <v>2</v>
      </c>
      <c r="E24" s="3"/>
      <c r="F24" s="3">
        <v>479.42</v>
      </c>
      <c r="G24" s="3" t="s">
        <v>19</v>
      </c>
      <c r="H24" s="3" t="s">
        <v>19</v>
      </c>
      <c r="I24" s="3" t="s">
        <v>19</v>
      </c>
      <c r="J24" s="3" t="s">
        <v>19</v>
      </c>
      <c r="K24" s="3" t="s">
        <v>19</v>
      </c>
      <c r="L24" s="3">
        <v>1.45</v>
      </c>
      <c r="M24" s="16"/>
      <c r="N24" s="3" t="s">
        <v>67</v>
      </c>
    </row>
    <row r="25" spans="1:14">
      <c r="A25" s="10"/>
      <c r="B25" s="3" t="s">
        <v>83</v>
      </c>
      <c r="C25" s="3">
        <v>1</v>
      </c>
      <c r="D25" s="3">
        <v>1</v>
      </c>
      <c r="E25" s="3"/>
      <c r="F25" s="3">
        <v>129.26</v>
      </c>
      <c r="G25" s="3" t="s">
        <v>19</v>
      </c>
      <c r="H25" s="3" t="s">
        <v>19</v>
      </c>
      <c r="I25" s="3" t="s">
        <v>19</v>
      </c>
      <c r="J25" s="3" t="s">
        <v>19</v>
      </c>
      <c r="K25" s="3" t="s">
        <v>19</v>
      </c>
      <c r="L25" s="3">
        <v>1.5</v>
      </c>
      <c r="M25" s="16"/>
      <c r="N25" s="3" t="s">
        <v>67</v>
      </c>
    </row>
    <row r="26" spans="1:14">
      <c r="A26" s="5">
        <v>2</v>
      </c>
      <c r="B26" s="11" t="s">
        <v>31</v>
      </c>
      <c r="C26" s="11">
        <v>29</v>
      </c>
      <c r="D26" s="11">
        <v>13</v>
      </c>
      <c r="E26" s="11">
        <v>43200</v>
      </c>
      <c r="F26" s="11">
        <v>32220</v>
      </c>
      <c r="G26" s="11" t="s">
        <v>84</v>
      </c>
      <c r="H26" s="11" t="s">
        <v>84</v>
      </c>
      <c r="I26" s="11" t="s">
        <v>84</v>
      </c>
      <c r="J26" s="11" t="s">
        <v>84</v>
      </c>
      <c r="K26" s="11" t="s">
        <v>84</v>
      </c>
      <c r="L26" s="15">
        <v>14000</v>
      </c>
      <c r="M26" s="11">
        <v>14100</v>
      </c>
      <c r="N26" s="3"/>
    </row>
    <row r="27" ht="157.7" spans="1:14">
      <c r="A27" s="5">
        <v>3</v>
      </c>
      <c r="B27" s="3" t="s">
        <v>32</v>
      </c>
      <c r="C27" s="12">
        <v>56</v>
      </c>
      <c r="D27" s="12">
        <v>2</v>
      </c>
      <c r="E27" s="12">
        <v>13929.61</v>
      </c>
      <c r="F27" s="12">
        <v>494.52</v>
      </c>
      <c r="G27" s="12">
        <v>4</v>
      </c>
      <c r="H27" s="12">
        <v>4</v>
      </c>
      <c r="I27" s="12">
        <v>11000</v>
      </c>
      <c r="J27" s="12">
        <v>1500</v>
      </c>
      <c r="K27" s="12"/>
      <c r="L27" s="12">
        <v>6800</v>
      </c>
      <c r="M27" s="12">
        <v>3510</v>
      </c>
      <c r="N27" s="12" t="s">
        <v>85</v>
      </c>
    </row>
    <row r="28" spans="1:14">
      <c r="A28" s="5">
        <v>4</v>
      </c>
      <c r="B28" s="13" t="s">
        <v>34</v>
      </c>
      <c r="C28" s="13">
        <v>56</v>
      </c>
      <c r="D28" s="13">
        <v>39</v>
      </c>
      <c r="E28" s="13">
        <v>62437.21</v>
      </c>
      <c r="F28" s="13">
        <v>62437.21</v>
      </c>
      <c r="G28" s="13" t="s">
        <v>19</v>
      </c>
      <c r="H28" s="13" t="s">
        <v>19</v>
      </c>
      <c r="I28" s="13" t="s">
        <v>19</v>
      </c>
      <c r="J28" s="13" t="s">
        <v>19</v>
      </c>
      <c r="K28" s="13" t="s">
        <v>19</v>
      </c>
      <c r="L28" s="13">
        <v>38819.96</v>
      </c>
      <c r="M28" s="13">
        <v>28633.33</v>
      </c>
      <c r="N28" s="5"/>
    </row>
    <row r="29" ht="174" customHeight="1" spans="1:14">
      <c r="A29" s="5">
        <v>5</v>
      </c>
      <c r="B29" s="3" t="s">
        <v>35</v>
      </c>
      <c r="C29" s="3">
        <v>184</v>
      </c>
      <c r="D29" s="3">
        <v>12</v>
      </c>
      <c r="E29" s="3" t="s">
        <v>86</v>
      </c>
      <c r="F29" s="3" t="s">
        <v>87</v>
      </c>
      <c r="G29" s="3" t="s">
        <v>19</v>
      </c>
      <c r="H29" s="3" t="s">
        <v>19</v>
      </c>
      <c r="I29" s="3" t="s">
        <v>19</v>
      </c>
      <c r="J29" s="3" t="s">
        <v>19</v>
      </c>
      <c r="K29" s="3" t="s">
        <v>19</v>
      </c>
      <c r="L29" s="3" t="s">
        <v>88</v>
      </c>
      <c r="M29" s="3" t="s">
        <v>89</v>
      </c>
      <c r="N29" s="3" t="s">
        <v>90</v>
      </c>
    </row>
    <row r="30" ht="78.85" spans="1:14">
      <c r="A30" s="5">
        <v>6</v>
      </c>
      <c r="B30" s="3" t="s">
        <v>38</v>
      </c>
      <c r="C30" s="3">
        <v>36</v>
      </c>
      <c r="D30" s="3">
        <v>0</v>
      </c>
      <c r="E30" s="3" t="s">
        <v>91</v>
      </c>
      <c r="F30" s="3">
        <v>0</v>
      </c>
      <c r="G30" s="3" t="s">
        <v>92</v>
      </c>
      <c r="H30" s="3" t="s">
        <v>92</v>
      </c>
      <c r="I30" s="3">
        <v>100000</v>
      </c>
      <c r="J30" s="3">
        <v>100000</v>
      </c>
      <c r="K30" s="3"/>
      <c r="L30" s="3" t="s">
        <v>93</v>
      </c>
      <c r="M30" s="3" t="s">
        <v>94</v>
      </c>
      <c r="N30" s="3" t="s">
        <v>95</v>
      </c>
    </row>
    <row r="31" spans="1:14">
      <c r="A31" s="5">
        <v>7</v>
      </c>
      <c r="B31" s="3" t="s">
        <v>40</v>
      </c>
      <c r="C31" s="3">
        <v>62</v>
      </c>
      <c r="D31" s="3">
        <v>21</v>
      </c>
      <c r="E31" s="3">
        <v>198372</v>
      </c>
      <c r="F31" s="3">
        <v>20026</v>
      </c>
      <c r="G31" s="3" t="s">
        <v>19</v>
      </c>
      <c r="H31" s="3" t="s">
        <v>19</v>
      </c>
      <c r="I31" s="3" t="s">
        <v>19</v>
      </c>
      <c r="J31" s="3" t="s">
        <v>19</v>
      </c>
      <c r="K31" s="3" t="s">
        <v>19</v>
      </c>
      <c r="L31" s="3">
        <v>12250</v>
      </c>
      <c r="M31" s="3"/>
      <c r="N31" s="5"/>
    </row>
    <row r="32" ht="31.55" spans="1:14">
      <c r="A32" s="7">
        <v>8</v>
      </c>
      <c r="B32" s="14" t="s">
        <v>41</v>
      </c>
      <c r="C32" s="13">
        <v>31</v>
      </c>
      <c r="D32" s="13">
        <v>20</v>
      </c>
      <c r="E32" s="13">
        <v>39276</v>
      </c>
      <c r="F32" s="13">
        <v>11104.51</v>
      </c>
      <c r="G32" s="13" t="s">
        <v>19</v>
      </c>
      <c r="H32" s="13" t="s">
        <v>19</v>
      </c>
      <c r="I32" s="13" t="s">
        <v>19</v>
      </c>
      <c r="J32" s="13" t="s">
        <v>19</v>
      </c>
      <c r="K32" s="13" t="s">
        <v>19</v>
      </c>
      <c r="L32" s="13">
        <v>8017.3</v>
      </c>
      <c r="M32" s="13">
        <v>5478</v>
      </c>
      <c r="N32" s="13" t="s">
        <v>96</v>
      </c>
    </row>
    <row r="33" spans="1:14">
      <c r="A33" s="5">
        <v>9</v>
      </c>
      <c r="B33" s="3" t="s">
        <v>44</v>
      </c>
      <c r="C33" s="3">
        <v>4</v>
      </c>
      <c r="D33" s="3">
        <v>3</v>
      </c>
      <c r="E33" s="3"/>
      <c r="F33" s="3"/>
      <c r="G33" s="3">
        <v>3</v>
      </c>
      <c r="H33" s="3">
        <v>3</v>
      </c>
      <c r="I33" s="3">
        <f>80000+60000+35000</f>
        <v>175000</v>
      </c>
      <c r="J33" s="3">
        <f>80000+60000+35000</f>
        <v>175000</v>
      </c>
      <c r="K33" s="3"/>
      <c r="L33" s="3">
        <v>164500</v>
      </c>
      <c r="M33" s="3"/>
      <c r="N33" s="5"/>
    </row>
    <row r="34" spans="1:14">
      <c r="A34" s="7">
        <v>10</v>
      </c>
      <c r="B34" s="3" t="s">
        <v>45</v>
      </c>
      <c r="C34" s="3">
        <v>30</v>
      </c>
      <c r="D34" s="3">
        <v>14</v>
      </c>
      <c r="E34" s="3">
        <v>7.75</v>
      </c>
      <c r="F34" s="3">
        <v>7.05</v>
      </c>
      <c r="G34" s="3">
        <v>1</v>
      </c>
      <c r="H34" s="3">
        <v>0</v>
      </c>
      <c r="I34" s="3">
        <v>0</v>
      </c>
      <c r="J34" s="3">
        <v>0</v>
      </c>
      <c r="K34" s="3" t="s">
        <v>97</v>
      </c>
      <c r="L34" s="3">
        <v>6.18</v>
      </c>
      <c r="M34" s="3">
        <v>4.07</v>
      </c>
      <c r="N34" s="5"/>
    </row>
    <row r="35" spans="1:14">
      <c r="A35" s="10">
        <v>11</v>
      </c>
      <c r="B35" s="3" t="s">
        <v>46</v>
      </c>
      <c r="C35" s="12">
        <v>4</v>
      </c>
      <c r="D35" s="12">
        <v>4</v>
      </c>
      <c r="E35" s="12">
        <v>14800</v>
      </c>
      <c r="F35" s="12">
        <v>13600</v>
      </c>
      <c r="G35" s="12">
        <v>2</v>
      </c>
      <c r="H35" s="12">
        <v>1</v>
      </c>
      <c r="I35" s="12">
        <v>100000</v>
      </c>
      <c r="J35" s="12">
        <v>45000</v>
      </c>
      <c r="K35" s="12" t="s">
        <v>97</v>
      </c>
      <c r="L35" s="12">
        <v>51500</v>
      </c>
      <c r="M35" s="12">
        <v>26330</v>
      </c>
      <c r="N35" s="5"/>
    </row>
  </sheetData>
  <mergeCells count="13">
    <mergeCell ref="C3:D3"/>
    <mergeCell ref="E3:F3"/>
    <mergeCell ref="G3:H3"/>
    <mergeCell ref="I3:J3"/>
    <mergeCell ref="A1:A4"/>
    <mergeCell ref="A6:A25"/>
    <mergeCell ref="B1:B4"/>
    <mergeCell ref="K3:K4"/>
    <mergeCell ref="L1:L4"/>
    <mergeCell ref="M1:M4"/>
    <mergeCell ref="N1:N4"/>
    <mergeCell ref="C1:F2"/>
    <mergeCell ref="G1:K2"/>
  </mergeCell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КОС (ВО)</vt:lpstr>
      <vt:lpstr>Источники ВС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dray</cp:lastModifiedBy>
  <dcterms:created xsi:type="dcterms:W3CDTF">2015-06-05T21:19:34Z</dcterms:created>
  <dcterms:modified xsi:type="dcterms:W3CDTF">2022-01-20T16:35:58Z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1033-11.1.0.8722</vt:lpwstr>
  </property>
</Properties>
</file>